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00" windowHeight="12765"/>
  </bookViews>
  <sheets>
    <sheet name="次世代住宅ポイント計算シート" sheetId="1" r:id="rId1"/>
  </sheets>
  <definedNames>
    <definedName name="_xlnm.Print_Area" localSheetId="0">次世代住宅ポイント計算シート!$A$1:$M$44</definedName>
  </definedNames>
  <calcPr calcId="144525"/>
</workbook>
</file>

<file path=xl/sharedStrings.xml><?xml version="1.0" encoding="utf-8"?>
<sst xmlns="http://schemas.openxmlformats.org/spreadsheetml/2006/main" count="61">
  <si>
    <t>大項目</t>
  </si>
  <si>
    <t>中項目</t>
  </si>
  <si>
    <t>内容</t>
  </si>
  <si>
    <t>チェックボックス</t>
  </si>
  <si>
    <t>個別ポイント数</t>
  </si>
  <si>
    <t>合計ポイント数</t>
  </si>
  <si>
    <t>○</t>
  </si>
  <si>
    <t>断熱改修</t>
  </si>
  <si>
    <t>ガラスの交換</t>
  </si>
  <si>
    <t>1.4平米以上</t>
  </si>
  <si>
    <t>※断熱改修した箇所の数をD列に入れてください</t>
  </si>
  <si>
    <t>0.8平米～1.4平米未満</t>
  </si>
  <si>
    <t>0.1平米～0.8平米未満</t>
  </si>
  <si>
    <t>内窓・外窓の設置、交換</t>
  </si>
  <si>
    <t>2.8平米以上</t>
  </si>
  <si>
    <t>1.6平米～2.8平米未満</t>
  </si>
  <si>
    <t>0.2平米～1.6平米未満</t>
  </si>
  <si>
    <t>ドア交換</t>
  </si>
  <si>
    <t>開戸：1.8平米以上
引戸：3.0平米以上</t>
  </si>
  <si>
    <t>開戸：1.0平米～1.8平米未満
引戸：1.0平米～3.0平米未満</t>
  </si>
  <si>
    <t>外壁</t>
  </si>
  <si>
    <t>※該当する場合は、D列で○を選択してください</t>
  </si>
  <si>
    <t>部分断熱</t>
  </si>
  <si>
    <t>屋根・天井</t>
  </si>
  <si>
    <t>床</t>
  </si>
  <si>
    <t>エコ住宅設備</t>
  </si>
  <si>
    <t>太陽熱利用システム</t>
  </si>
  <si>
    <t>節水型トイレ</t>
  </si>
  <si>
    <t>高断熱浴槽</t>
  </si>
  <si>
    <t>高効率給湯器</t>
  </si>
  <si>
    <t>節湯水栓</t>
  </si>
  <si>
    <t>バリアフリー改修</t>
  </si>
  <si>
    <t>手すりの設置</t>
  </si>
  <si>
    <t>家の中いずれか１箇
所以上に１本以上の手すりを取り付ける工事</t>
  </si>
  <si>
    <t>段差解消</t>
  </si>
  <si>
    <t>家の中1箇
所以上の床の段差を解消する工事</t>
  </si>
  <si>
    <t>廊下幅等の拡張</t>
  </si>
  <si>
    <t>通路又は出入口のうち、いずれか１箇所以上の幅を拡張する工事</t>
  </si>
  <si>
    <t>ホームエレベーターの設置</t>
  </si>
  <si>
    <t>戸建住宅又は共同住宅専有部分に新設</t>
  </si>
  <si>
    <t>衝撃緩和畳の設置</t>
  </si>
  <si>
    <t>衝撃緩和畳を新設又は入替えにより4.5畳以上設置する工事</t>
  </si>
  <si>
    <t>耐震改修</t>
  </si>
  <si>
    <t>家事負担軽減に資する設備の設置</t>
  </si>
  <si>
    <t>ビルトイン食洗機</t>
  </si>
  <si>
    <t>掃除しやすいレンジフード</t>
  </si>
  <si>
    <t>ビルトイン自動調理対応コンロ</t>
  </si>
  <si>
    <t>浴室乾燥機</t>
  </si>
  <si>
    <t>掃除しやすいトイレ</t>
  </si>
  <si>
    <t>宅配ボックス</t>
  </si>
  <si>
    <t>専用の場合</t>
  </si>
  <si>
    <t>共用の場合</t>
  </si>
  <si>
    <t>リフォーム瑕疵保険への加入</t>
  </si>
  <si>
    <t>インスペクションの実施</t>
  </si>
  <si>
    <t>若者・子育て世帯による既存住宅の購入を伴う100万以上のリフォーム</t>
  </si>
  <si>
    <t>合計</t>
  </si>
  <si>
    <t>※若者世帯・子育て世帯の定義</t>
  </si>
  <si>
    <t>若者世代：2018年12月21日（閣議決定日）時点で40歳未満であること。</t>
  </si>
  <si>
    <t>子育て世代：2018年12月21日（閣議決定日）時点で18歳未満の子供がいる世帯、もしくは申請時点で18歳未満の子供がいる世帯。</t>
  </si>
  <si>
    <t>※該当する素材などの詳細資料はこちら</t>
  </si>
  <si>
    <t>http://www1.mlit.go.jp/common/001266568.pdf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</si>
</sst>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_ ;_ * \-#,##0_ ;_ * &quot;-&quot;??_ ;_ @_ 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</numFmts>
  <fonts count="20">
    <font>
      <sz val="11"/>
      <color theme="1"/>
      <name val="ＭＳ Ｐゴシック"/>
      <charset val="134"/>
      <scheme val="minor"/>
    </font>
    <font>
      <u/>
      <sz val="11"/>
      <color rgb="FF0000FF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5"/>
      <color theme="3"/>
      <name val="ＭＳ Ｐゴシック"/>
      <charset val="134"/>
      <scheme val="minor"/>
    </font>
    <font>
      <sz val="11"/>
      <color rgb="FF3F3F76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13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4" fillId="24" borderId="16" applyNumberFormat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24" borderId="13" applyNumberFormat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0" fillId="17" borderId="14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3">
      <alignment vertical="center"/>
    </xf>
    <xf numFmtId="176" fontId="0" fillId="0" borderId="0" xfId="3" applyProtection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0" fillId="2" borderId="2" xfId="3" applyFill="1" applyBorder="1" applyAlignment="1">
      <alignment horizontal="center" vertical="center"/>
    </xf>
    <xf numFmtId="176" fontId="0" fillId="2" borderId="3" xfId="3" applyFill="1" applyBorder="1" applyAlignment="1" applyProtection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3" borderId="5" xfId="0" applyFill="1" applyBorder="1">
      <alignment vertical="center"/>
    </xf>
    <xf numFmtId="176" fontId="0" fillId="0" borderId="5" xfId="3" applyBorder="1">
      <alignment vertical="center"/>
    </xf>
    <xf numFmtId="176" fontId="0" fillId="0" borderId="6" xfId="3" applyBorder="1" applyProtection="1">
      <alignment vertical="center"/>
    </xf>
    <xf numFmtId="0" fontId="0" fillId="0" borderId="5" xfId="0" applyBorder="1" applyAlignment="1">
      <alignment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76" fontId="0" fillId="4" borderId="9" xfId="3" applyFill="1" applyBorder="1" applyProtection="1">
      <alignment vertical="center"/>
    </xf>
    <xf numFmtId="0" fontId="1" fillId="0" borderId="0" xfId="10">
      <alignment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1.mlit.go.jp/common/00126656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4"/>
  <sheetViews>
    <sheetView showGridLines="0" tabSelected="1" view="pageBreakPreview" zoomScaleNormal="100" zoomScaleSheetLayoutView="100" workbookViewId="0">
      <selection activeCell="A1" sqref="A1"/>
    </sheetView>
  </sheetViews>
  <sheetFormatPr defaultColWidth="9" defaultRowHeight="13.5"/>
  <cols>
    <col min="1" max="1" width="61.875" customWidth="1"/>
    <col min="2" max="2" width="27" customWidth="1"/>
    <col min="3" max="3" width="20.25" customWidth="1"/>
    <col min="4" max="4" width="13.875" customWidth="1"/>
    <col min="5" max="5" width="14.875" style="1" customWidth="1"/>
    <col min="6" max="6" width="22" style="2" customWidth="1"/>
    <col min="9" max="10" width="9" hidden="1" customWidth="1"/>
  </cols>
  <sheetData>
    <row r="1" spans="1:9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6" t="s">
        <v>5</v>
      </c>
      <c r="I1" t="s">
        <v>6</v>
      </c>
    </row>
    <row r="2" spans="1:7">
      <c r="A2" s="7" t="s">
        <v>7</v>
      </c>
      <c r="B2" s="8" t="s">
        <v>8</v>
      </c>
      <c r="C2" s="8" t="s">
        <v>9</v>
      </c>
      <c r="D2" s="9"/>
      <c r="E2" s="10">
        <v>14000</v>
      </c>
      <c r="F2" s="11">
        <f t="shared" ref="F2:F9" si="0">D2*E2</f>
        <v>0</v>
      </c>
      <c r="G2" t="s">
        <v>10</v>
      </c>
    </row>
    <row r="3" spans="1:7">
      <c r="A3" s="7" t="s">
        <v>7</v>
      </c>
      <c r="B3" s="8" t="s">
        <v>8</v>
      </c>
      <c r="C3" s="8" t="s">
        <v>11</v>
      </c>
      <c r="D3" s="9"/>
      <c r="E3" s="10">
        <v>10000</v>
      </c>
      <c r="F3" s="11">
        <f t="shared" si="0"/>
        <v>0</v>
      </c>
      <c r="G3" t="s">
        <v>10</v>
      </c>
    </row>
    <row r="4" spans="1:7">
      <c r="A4" s="7" t="s">
        <v>7</v>
      </c>
      <c r="B4" s="8" t="s">
        <v>8</v>
      </c>
      <c r="C4" s="8" t="s">
        <v>12</v>
      </c>
      <c r="D4" s="9"/>
      <c r="E4" s="10">
        <v>4000</v>
      </c>
      <c r="F4" s="11">
        <f t="shared" si="0"/>
        <v>0</v>
      </c>
      <c r="G4" t="s">
        <v>10</v>
      </c>
    </row>
    <row r="5" spans="1:7">
      <c r="A5" s="7" t="s">
        <v>7</v>
      </c>
      <c r="B5" s="8" t="s">
        <v>13</v>
      </c>
      <c r="C5" s="8" t="s">
        <v>14</v>
      </c>
      <c r="D5" s="9"/>
      <c r="E5" s="10">
        <v>20000</v>
      </c>
      <c r="F5" s="11">
        <f t="shared" si="0"/>
        <v>0</v>
      </c>
      <c r="G5" t="s">
        <v>10</v>
      </c>
    </row>
    <row r="6" spans="1:7">
      <c r="A6" s="7" t="s">
        <v>7</v>
      </c>
      <c r="B6" s="8" t="s">
        <v>13</v>
      </c>
      <c r="C6" s="8" t="s">
        <v>15</v>
      </c>
      <c r="D6" s="9"/>
      <c r="E6" s="10">
        <v>15000</v>
      </c>
      <c r="F6" s="11">
        <f t="shared" si="0"/>
        <v>0</v>
      </c>
      <c r="G6" t="s">
        <v>10</v>
      </c>
    </row>
    <row r="7" spans="1:7">
      <c r="A7" s="7" t="s">
        <v>7</v>
      </c>
      <c r="B7" s="8" t="s">
        <v>13</v>
      </c>
      <c r="C7" s="8" t="s">
        <v>16</v>
      </c>
      <c r="D7" s="9"/>
      <c r="E7" s="10">
        <v>13000</v>
      </c>
      <c r="F7" s="11">
        <f t="shared" si="0"/>
        <v>0</v>
      </c>
      <c r="G7" t="s">
        <v>10</v>
      </c>
    </row>
    <row r="8" ht="27" spans="1:7">
      <c r="A8" s="7" t="s">
        <v>7</v>
      </c>
      <c r="B8" s="8" t="s">
        <v>17</v>
      </c>
      <c r="C8" s="12" t="s">
        <v>18</v>
      </c>
      <c r="D8" s="9"/>
      <c r="E8" s="10">
        <v>28000</v>
      </c>
      <c r="F8" s="11">
        <f t="shared" si="0"/>
        <v>0</v>
      </c>
      <c r="G8" t="s">
        <v>10</v>
      </c>
    </row>
    <row r="9" ht="54" spans="1:7">
      <c r="A9" s="7" t="s">
        <v>7</v>
      </c>
      <c r="B9" s="8" t="s">
        <v>17</v>
      </c>
      <c r="C9" s="12" t="s">
        <v>19</v>
      </c>
      <c r="D9" s="9"/>
      <c r="E9" s="10">
        <v>24000</v>
      </c>
      <c r="F9" s="11">
        <f t="shared" si="0"/>
        <v>0</v>
      </c>
      <c r="G9" t="s">
        <v>10</v>
      </c>
    </row>
    <row r="10" spans="1:7">
      <c r="A10" s="7" t="s">
        <v>7</v>
      </c>
      <c r="B10" s="8" t="s">
        <v>20</v>
      </c>
      <c r="C10" s="8"/>
      <c r="D10" s="9"/>
      <c r="E10" s="10">
        <v>100000</v>
      </c>
      <c r="F10" s="11">
        <f t="shared" ref="F10:F36" si="1">IF(D10="○",E10,0)</f>
        <v>0</v>
      </c>
      <c r="G10" t="s">
        <v>21</v>
      </c>
    </row>
    <row r="11" spans="1:7">
      <c r="A11" s="7" t="s">
        <v>7</v>
      </c>
      <c r="B11" s="8" t="s">
        <v>20</v>
      </c>
      <c r="C11" s="8" t="s">
        <v>22</v>
      </c>
      <c r="D11" s="9"/>
      <c r="E11" s="10">
        <v>50000</v>
      </c>
      <c r="F11" s="11">
        <f t="shared" si="1"/>
        <v>0</v>
      </c>
      <c r="G11" t="s">
        <v>21</v>
      </c>
    </row>
    <row r="12" spans="1:7">
      <c r="A12" s="7" t="s">
        <v>7</v>
      </c>
      <c r="B12" s="8" t="s">
        <v>23</v>
      </c>
      <c r="C12" s="8"/>
      <c r="D12" s="9"/>
      <c r="E12" s="10">
        <v>32000</v>
      </c>
      <c r="F12" s="11">
        <f t="shared" si="1"/>
        <v>0</v>
      </c>
      <c r="G12" t="s">
        <v>21</v>
      </c>
    </row>
    <row r="13" spans="1:7">
      <c r="A13" s="7" t="s">
        <v>7</v>
      </c>
      <c r="B13" s="8" t="s">
        <v>23</v>
      </c>
      <c r="C13" s="8" t="s">
        <v>22</v>
      </c>
      <c r="D13" s="9"/>
      <c r="E13" s="10">
        <v>16000</v>
      </c>
      <c r="F13" s="11">
        <f t="shared" si="1"/>
        <v>0</v>
      </c>
      <c r="G13" t="s">
        <v>21</v>
      </c>
    </row>
    <row r="14" spans="1:7">
      <c r="A14" s="7" t="s">
        <v>7</v>
      </c>
      <c r="B14" s="8" t="s">
        <v>24</v>
      </c>
      <c r="C14" s="8"/>
      <c r="D14" s="9"/>
      <c r="E14" s="10">
        <v>60000</v>
      </c>
      <c r="F14" s="11">
        <f t="shared" si="1"/>
        <v>0</v>
      </c>
      <c r="G14" t="s">
        <v>21</v>
      </c>
    </row>
    <row r="15" spans="1:7">
      <c r="A15" s="7" t="s">
        <v>7</v>
      </c>
      <c r="B15" s="8" t="s">
        <v>24</v>
      </c>
      <c r="C15" s="8" t="s">
        <v>22</v>
      </c>
      <c r="D15" s="9"/>
      <c r="E15" s="10">
        <v>30000</v>
      </c>
      <c r="F15" s="11">
        <f t="shared" si="1"/>
        <v>0</v>
      </c>
      <c r="G15" t="s">
        <v>21</v>
      </c>
    </row>
    <row r="16" spans="1:7">
      <c r="A16" s="7" t="s">
        <v>25</v>
      </c>
      <c r="B16" s="8" t="s">
        <v>26</v>
      </c>
      <c r="C16" s="8"/>
      <c r="D16" s="9"/>
      <c r="E16" s="10">
        <v>24000</v>
      </c>
      <c r="F16" s="11">
        <f t="shared" si="1"/>
        <v>0</v>
      </c>
      <c r="G16" t="s">
        <v>21</v>
      </c>
    </row>
    <row r="17" spans="1:7">
      <c r="A17" s="7" t="s">
        <v>25</v>
      </c>
      <c r="B17" s="8" t="s">
        <v>27</v>
      </c>
      <c r="C17" s="8"/>
      <c r="D17" s="9"/>
      <c r="E17" s="10">
        <v>16000</v>
      </c>
      <c r="F17" s="11">
        <f t="shared" si="1"/>
        <v>0</v>
      </c>
      <c r="G17" t="s">
        <v>21</v>
      </c>
    </row>
    <row r="18" spans="1:7">
      <c r="A18" s="7" t="s">
        <v>25</v>
      </c>
      <c r="B18" s="8" t="s">
        <v>28</v>
      </c>
      <c r="C18" s="8"/>
      <c r="D18" s="9"/>
      <c r="E18" s="10">
        <v>24000</v>
      </c>
      <c r="F18" s="11">
        <f t="shared" si="1"/>
        <v>0</v>
      </c>
      <c r="G18" t="s">
        <v>21</v>
      </c>
    </row>
    <row r="19" spans="1:7">
      <c r="A19" s="7" t="s">
        <v>25</v>
      </c>
      <c r="B19" s="8" t="s">
        <v>29</v>
      </c>
      <c r="C19" s="8"/>
      <c r="D19" s="9"/>
      <c r="E19" s="10">
        <v>24000</v>
      </c>
      <c r="F19" s="11">
        <f t="shared" si="1"/>
        <v>0</v>
      </c>
      <c r="G19" t="s">
        <v>21</v>
      </c>
    </row>
    <row r="20" spans="1:7">
      <c r="A20" s="7" t="s">
        <v>25</v>
      </c>
      <c r="B20" s="8" t="s">
        <v>30</v>
      </c>
      <c r="C20" s="8"/>
      <c r="D20" s="9"/>
      <c r="E20" s="10">
        <v>4000</v>
      </c>
      <c r="F20" s="11">
        <f t="shared" si="1"/>
        <v>0</v>
      </c>
      <c r="G20" t="s">
        <v>21</v>
      </c>
    </row>
    <row r="21" ht="40.5" spans="1:7">
      <c r="A21" s="7" t="s">
        <v>31</v>
      </c>
      <c r="B21" s="8" t="s">
        <v>32</v>
      </c>
      <c r="C21" s="12" t="s">
        <v>33</v>
      </c>
      <c r="D21" s="9"/>
      <c r="E21" s="10">
        <v>4000</v>
      </c>
      <c r="F21" s="11">
        <f t="shared" si="1"/>
        <v>0</v>
      </c>
      <c r="G21" t="s">
        <v>21</v>
      </c>
    </row>
    <row r="22" ht="40.5" spans="1:7">
      <c r="A22" s="7" t="s">
        <v>31</v>
      </c>
      <c r="B22" s="8" t="s">
        <v>34</v>
      </c>
      <c r="C22" s="12" t="s">
        <v>35</v>
      </c>
      <c r="D22" s="9"/>
      <c r="E22" s="10">
        <v>6000</v>
      </c>
      <c r="F22" s="11">
        <f t="shared" si="1"/>
        <v>0</v>
      </c>
      <c r="G22" t="s">
        <v>21</v>
      </c>
    </row>
    <row r="23" ht="40.5" spans="1:7">
      <c r="A23" s="7" t="s">
        <v>31</v>
      </c>
      <c r="B23" s="8" t="s">
        <v>36</v>
      </c>
      <c r="C23" s="12" t="s">
        <v>37</v>
      </c>
      <c r="D23" s="9"/>
      <c r="E23" s="10">
        <v>28000</v>
      </c>
      <c r="F23" s="11">
        <f t="shared" si="1"/>
        <v>0</v>
      </c>
      <c r="G23" t="s">
        <v>21</v>
      </c>
    </row>
    <row r="24" ht="27" spans="1:7">
      <c r="A24" s="7" t="s">
        <v>31</v>
      </c>
      <c r="B24" s="8" t="s">
        <v>38</v>
      </c>
      <c r="C24" s="12" t="s">
        <v>39</v>
      </c>
      <c r="D24" s="9"/>
      <c r="E24" s="10">
        <v>150000</v>
      </c>
      <c r="F24" s="11">
        <f t="shared" si="1"/>
        <v>0</v>
      </c>
      <c r="G24" t="s">
        <v>21</v>
      </c>
    </row>
    <row r="25" ht="40.5" spans="1:7">
      <c r="A25" s="7" t="s">
        <v>31</v>
      </c>
      <c r="B25" s="8" t="s">
        <v>40</v>
      </c>
      <c r="C25" s="12" t="s">
        <v>41</v>
      </c>
      <c r="D25" s="9"/>
      <c r="E25" s="10">
        <v>17000</v>
      </c>
      <c r="F25" s="11">
        <f t="shared" si="1"/>
        <v>0</v>
      </c>
      <c r="G25" t="s">
        <v>21</v>
      </c>
    </row>
    <row r="26" spans="1:7">
      <c r="A26" s="7" t="s">
        <v>42</v>
      </c>
      <c r="B26" s="8"/>
      <c r="C26" s="8"/>
      <c r="D26" s="9"/>
      <c r="E26" s="10">
        <v>150000</v>
      </c>
      <c r="F26" s="11">
        <f t="shared" si="1"/>
        <v>0</v>
      </c>
      <c r="G26" t="s">
        <v>21</v>
      </c>
    </row>
    <row r="27" spans="1:7">
      <c r="A27" s="7" t="s">
        <v>43</v>
      </c>
      <c r="B27" s="8" t="s">
        <v>44</v>
      </c>
      <c r="C27" s="8"/>
      <c r="D27" s="9"/>
      <c r="E27" s="10">
        <v>18000</v>
      </c>
      <c r="F27" s="11">
        <f t="shared" si="1"/>
        <v>0</v>
      </c>
      <c r="G27" t="s">
        <v>21</v>
      </c>
    </row>
    <row r="28" spans="1:7">
      <c r="A28" s="7" t="s">
        <v>43</v>
      </c>
      <c r="B28" s="8" t="s">
        <v>45</v>
      </c>
      <c r="C28" s="8"/>
      <c r="D28" s="9"/>
      <c r="E28" s="10">
        <v>9000</v>
      </c>
      <c r="F28" s="11">
        <f t="shared" si="1"/>
        <v>0</v>
      </c>
      <c r="G28" t="s">
        <v>21</v>
      </c>
    </row>
    <row r="29" spans="1:7">
      <c r="A29" s="7" t="s">
        <v>43</v>
      </c>
      <c r="B29" s="8" t="s">
        <v>46</v>
      </c>
      <c r="C29" s="8"/>
      <c r="D29" s="9"/>
      <c r="E29" s="10">
        <v>12000</v>
      </c>
      <c r="F29" s="11">
        <f t="shared" si="1"/>
        <v>0</v>
      </c>
      <c r="G29" t="s">
        <v>21</v>
      </c>
    </row>
    <row r="30" spans="1:7">
      <c r="A30" s="7" t="s">
        <v>43</v>
      </c>
      <c r="B30" s="8" t="s">
        <v>47</v>
      </c>
      <c r="C30" s="8"/>
      <c r="D30" s="9"/>
      <c r="E30" s="10">
        <v>18000</v>
      </c>
      <c r="F30" s="11">
        <f t="shared" si="1"/>
        <v>0</v>
      </c>
      <c r="G30" t="s">
        <v>21</v>
      </c>
    </row>
    <row r="31" spans="1:7">
      <c r="A31" s="7" t="s">
        <v>43</v>
      </c>
      <c r="B31" s="8" t="s">
        <v>48</v>
      </c>
      <c r="C31" s="8"/>
      <c r="D31" s="9"/>
      <c r="E31" s="10">
        <v>18000</v>
      </c>
      <c r="F31" s="11">
        <f t="shared" si="1"/>
        <v>0</v>
      </c>
      <c r="G31" t="s">
        <v>21</v>
      </c>
    </row>
    <row r="32" spans="1:7">
      <c r="A32" s="7" t="s">
        <v>43</v>
      </c>
      <c r="B32" s="8" t="s">
        <v>49</v>
      </c>
      <c r="C32" s="8" t="s">
        <v>50</v>
      </c>
      <c r="D32" s="9"/>
      <c r="E32" s="10">
        <v>10000</v>
      </c>
      <c r="F32" s="11">
        <f t="shared" si="1"/>
        <v>0</v>
      </c>
      <c r="G32" t="s">
        <v>21</v>
      </c>
    </row>
    <row r="33" spans="1:7">
      <c r="A33" s="7" t="s">
        <v>43</v>
      </c>
      <c r="B33" s="8" t="s">
        <v>49</v>
      </c>
      <c r="C33" s="8" t="s">
        <v>51</v>
      </c>
      <c r="D33" s="9"/>
      <c r="E33" s="10">
        <v>10000</v>
      </c>
      <c r="F33" s="11">
        <f t="shared" si="1"/>
        <v>0</v>
      </c>
      <c r="G33" t="s">
        <v>21</v>
      </c>
    </row>
    <row r="34" spans="1:7">
      <c r="A34" s="7" t="s">
        <v>52</v>
      </c>
      <c r="B34" s="8"/>
      <c r="C34" s="8"/>
      <c r="D34" s="9"/>
      <c r="E34" s="10">
        <v>7000</v>
      </c>
      <c r="F34" s="11">
        <f t="shared" si="1"/>
        <v>0</v>
      </c>
      <c r="G34" t="s">
        <v>21</v>
      </c>
    </row>
    <row r="35" spans="1:7">
      <c r="A35" s="7" t="s">
        <v>53</v>
      </c>
      <c r="B35" s="8"/>
      <c r="C35" s="8"/>
      <c r="D35" s="9"/>
      <c r="E35" s="10">
        <v>7000</v>
      </c>
      <c r="F35" s="11">
        <f t="shared" si="1"/>
        <v>0</v>
      </c>
      <c r="G35" t="s">
        <v>21</v>
      </c>
    </row>
    <row r="36" spans="1:7">
      <c r="A36" s="7" t="s">
        <v>54</v>
      </c>
      <c r="B36" s="8"/>
      <c r="C36" s="8"/>
      <c r="D36" s="9"/>
      <c r="E36" s="10">
        <v>100000</v>
      </c>
      <c r="F36" s="11">
        <f t="shared" si="1"/>
        <v>0</v>
      </c>
      <c r="G36" t="s">
        <v>21</v>
      </c>
    </row>
    <row r="37" spans="1:6">
      <c r="A37" s="13" t="s">
        <v>55</v>
      </c>
      <c r="B37" s="14"/>
      <c r="C37" s="14"/>
      <c r="D37" s="14"/>
      <c r="E37" s="14"/>
      <c r="F37" s="15">
        <f>IF(D36="○",SUM(F2:F36)*2,SUM(F2:F36))</f>
        <v>0</v>
      </c>
    </row>
    <row r="39" spans="1:1">
      <c r="A39" t="s">
        <v>56</v>
      </c>
    </row>
    <row r="40" spans="1:1">
      <c r="A40" t="s">
        <v>57</v>
      </c>
    </row>
    <row r="41" spans="1:1">
      <c r="A41" t="s">
        <v>58</v>
      </c>
    </row>
    <row r="43" spans="1:1">
      <c r="A43" t="s">
        <v>59</v>
      </c>
    </row>
    <row r="44" spans="1:1">
      <c r="A44" s="16" t="s">
        <v>60</v>
      </c>
    </row>
  </sheetData>
  <mergeCells count="1">
    <mergeCell ref="A37:E37"/>
  </mergeCells>
  <dataValidations count="1">
    <dataValidation type="list" allowBlank="1" showInputMessage="1" showErrorMessage="1" sqref="D10:D36">
      <formula1>$I$1:$I$2</formula1>
    </dataValidation>
  </dataValidations>
  <hyperlinks>
    <hyperlink ref="A44" r:id="rId1" display="http://www1.mlit.go.jp/common/001266568.pdf"/>
  </hyperlinks>
  <pageMargins left="0.75" right="0.75" top="1" bottom="1" header="0.511805555555556" footer="0.511805555555556"/>
  <pageSetup paperSize="9" scale="4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次世代住宅ポイント計算シート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</dc:creator>
  <dcterms:created xsi:type="dcterms:W3CDTF">2018-12-25T02:08:00Z</dcterms:created>
  <dcterms:modified xsi:type="dcterms:W3CDTF">2018-12-25T03:52:10Z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